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970" windowHeight="16395"/>
  </bookViews>
  <sheets>
    <sheet name="Übungsaufgabe 57-01" sheetId="1" r:id="rId1"/>
    <sheet name="Übungsaufgabe 57-02" sheetId="5" r:id="rId2"/>
    <sheet name="Übungsaufgabe 61" sheetId="6" r:id="rId3"/>
    <sheet name="Übungsaufgabe 65" sheetId="7" r:id="rId4"/>
    <sheet name="Übungsaufgabe 67" sheetId="8" r:id="rId5"/>
  </sheets>
  <externalReferences>
    <externalReference r:id="rId6"/>
  </externalReferences>
  <definedNames>
    <definedName name="Summe">#REF!</definedName>
    <definedName name="vereinbarter_Prozentsatz">#REF!</definedName>
  </definedNames>
  <calcPr calcId="145621"/>
</workbook>
</file>

<file path=xl/calcChain.xml><?xml version="1.0" encoding="utf-8"?>
<calcChain xmlns="http://schemas.openxmlformats.org/spreadsheetml/2006/main">
  <c r="F7" i="7" l="1"/>
  <c r="F8" i="7"/>
  <c r="F9" i="7"/>
  <c r="F10" i="7"/>
  <c r="F6" i="7"/>
  <c r="B17" i="7"/>
  <c r="B16" i="7"/>
  <c r="B15" i="7"/>
  <c r="D11" i="7"/>
  <c r="C11" i="7"/>
  <c r="B11" i="7"/>
  <c r="E11" i="7" s="1"/>
  <c r="E10" i="7"/>
  <c r="E9" i="7"/>
  <c r="E8" i="7"/>
  <c r="E7" i="7"/>
  <c r="E6" i="7"/>
  <c r="D11" i="6" l="1"/>
  <c r="C11" i="6"/>
  <c r="B11" i="6"/>
  <c r="E11" i="6" s="1"/>
  <c r="F11" i="6" s="1"/>
  <c r="E10" i="6"/>
  <c r="F10" i="6" s="1"/>
  <c r="E9" i="6"/>
  <c r="F9" i="6" s="1"/>
  <c r="E8" i="6"/>
  <c r="F8" i="6" s="1"/>
  <c r="E7" i="6"/>
  <c r="F7" i="6" s="1"/>
  <c r="E6" i="6"/>
  <c r="F6" i="6" s="1"/>
  <c r="B11" i="5" l="1"/>
  <c r="C11" i="5"/>
  <c r="D11" i="5"/>
  <c r="E11" i="5"/>
  <c r="F11" i="5"/>
  <c r="G11" i="5"/>
  <c r="H10" i="5" l="1"/>
  <c r="H9" i="5"/>
  <c r="H8" i="5"/>
  <c r="H7" i="5"/>
  <c r="H6" i="5"/>
  <c r="H11" i="5" l="1"/>
</calcChain>
</file>

<file path=xl/sharedStrings.xml><?xml version="1.0" encoding="utf-8"?>
<sst xmlns="http://schemas.openxmlformats.org/spreadsheetml/2006/main" count="68" uniqueCount="24">
  <si>
    <t>Name</t>
  </si>
  <si>
    <t>Meier</t>
  </si>
  <si>
    <t>Dübel</t>
  </si>
  <si>
    <t>Lehmann</t>
  </si>
  <si>
    <t>Schleicher</t>
  </si>
  <si>
    <t>Pieper</t>
  </si>
  <si>
    <t>Summe</t>
  </si>
  <si>
    <t>Januar</t>
  </si>
  <si>
    <t>Februar</t>
  </si>
  <si>
    <t>März</t>
  </si>
  <si>
    <t>April</t>
  </si>
  <si>
    <t>Mai</t>
  </si>
  <si>
    <t>Juni</t>
  </si>
  <si>
    <t>Vertreterumsätze im ersten Halbjahr 20..</t>
  </si>
  <si>
    <t>Goslarer Büromöbel AG</t>
  </si>
  <si>
    <t>Vertreterumsätze im ersten Quartal 20..</t>
  </si>
  <si>
    <t>Prozent</t>
  </si>
  <si>
    <t>Statistische Auswertung</t>
  </si>
  <si>
    <t>Maximum</t>
  </si>
  <si>
    <t>Minimum</t>
  </si>
  <si>
    <t>Durschnitt</t>
  </si>
  <si>
    <t>Rang</t>
  </si>
  <si>
    <t>Laubenpieper</t>
  </si>
  <si>
    <t>Vertreterumsätze im ersten Quartal 20…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</si>
</sst>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8" x14ac:knownFonts="1">
    <font>
      <sz val="10"/>
      <name val="Arial"/>
    </font>
    <font>
      <sz val="10"/>
      <name val="Arial"/>
    </font>
    <font>
      <sz val="12"/>
      <name val="Times New Roman"/>
      <family val="1"/>
    </font>
    <font>
      <sz val="8"/>
      <name val="Arial"/>
    </font>
    <font>
      <b/>
      <u/>
      <sz val="16"/>
      <name val="Times New Roman"/>
      <family val="1"/>
    </font>
    <font>
      <sz val="10"/>
      <color theme="4" tint="0.39997558519241921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4" fontId="0" fillId="0" borderId="0" xfId="2" applyFont="1"/>
    <xf numFmtId="44" fontId="0" fillId="0" borderId="2" xfId="2" applyFont="1" applyBorder="1"/>
    <xf numFmtId="44" fontId="0" fillId="0" borderId="5" xfId="2" applyFont="1" applyBorder="1"/>
    <xf numFmtId="0" fontId="4" fillId="0" borderId="0" xfId="0" applyFont="1"/>
    <xf numFmtId="0" fontId="0" fillId="2" borderId="1" xfId="0" applyFill="1" applyBorder="1"/>
    <xf numFmtId="0" fontId="0" fillId="2" borderId="3" xfId="0" applyFill="1" applyBorder="1"/>
    <xf numFmtId="44" fontId="5" fillId="0" borderId="3" xfId="2" applyFont="1" applyBorder="1"/>
    <xf numFmtId="0" fontId="0" fillId="2" borderId="4" xfId="0" applyFill="1" applyBorder="1"/>
    <xf numFmtId="44" fontId="5" fillId="0" borderId="4" xfId="2" applyFont="1" applyBorder="1"/>
    <xf numFmtId="44" fontId="5" fillId="0" borderId="1" xfId="2" applyFont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0" fontId="0" fillId="0" borderId="0" xfId="3" applyNumberFormat="1" applyFont="1"/>
    <xf numFmtId="10" fontId="0" fillId="0" borderId="2" xfId="3" applyNumberFormat="1" applyFont="1" applyBorder="1"/>
    <xf numFmtId="10" fontId="0" fillId="0" borderId="5" xfId="3" applyNumberFormat="1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Fill="1" applyBorder="1"/>
    <xf numFmtId="44" fontId="0" fillId="0" borderId="0" xfId="0" applyNumberFormat="1"/>
    <xf numFmtId="0" fontId="7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1" xfId="2" applyFont="1" applyBorder="1"/>
    <xf numFmtId="44" fontId="0" fillId="0" borderId="3" xfId="2" applyFont="1" applyBorder="1"/>
    <xf numFmtId="44" fontId="0" fillId="0" borderId="4" xfId="2" applyFont="1" applyBorder="1"/>
  </cellXfs>
  <cellStyles count="4">
    <cellStyle name="Euro" xfId="1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Vertreterumsätze I/20..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'[1]Seite 119'!$B$5</c:f>
              <c:strCache>
                <c:ptCount val="1"/>
                <c:pt idx="0">
                  <c:v>Januar</c:v>
                </c:pt>
              </c:strCache>
            </c:strRef>
          </c:tx>
          <c:invertIfNegative val="0"/>
          <c:cat>
            <c:strRef>
              <c:f>'[1]Seite 119'!$A$6:$A$10</c:f>
              <c:strCache>
                <c:ptCount val="5"/>
                <c:pt idx="0">
                  <c:v>Meier</c:v>
                </c:pt>
                <c:pt idx="1">
                  <c:v>Dübel</c:v>
                </c:pt>
                <c:pt idx="2">
                  <c:v>Lehmann</c:v>
                </c:pt>
                <c:pt idx="3">
                  <c:v>Schleicher</c:v>
                </c:pt>
                <c:pt idx="4">
                  <c:v>Laubenpieper</c:v>
                </c:pt>
              </c:strCache>
            </c:strRef>
          </c:cat>
          <c:val>
            <c:numRef>
              <c:f>'[1]Seite 119'!$B$6:$B$10</c:f>
              <c:numCache>
                <c:formatCode>General</c:formatCode>
                <c:ptCount val="5"/>
                <c:pt idx="0">
                  <c:v>145000</c:v>
                </c:pt>
                <c:pt idx="1">
                  <c:v>96500</c:v>
                </c:pt>
                <c:pt idx="2">
                  <c:v>215000</c:v>
                </c:pt>
                <c:pt idx="3">
                  <c:v>188500</c:v>
                </c:pt>
                <c:pt idx="4">
                  <c:v>298000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84-4C3C-BA42-F0842B122AC1}"/>
            </c:ext>
          </c:extLst>
        </c:ser>
        <c:ser>
          <c:idx val="1"/>
          <c:order val="1"/>
          <c:tx>
            <c:strRef>
              <c:f>'[1]Seite 119'!$C$5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'[1]Seite 119'!$A$6:$A$10</c:f>
              <c:strCache>
                <c:ptCount val="5"/>
                <c:pt idx="0">
                  <c:v>Meier</c:v>
                </c:pt>
                <c:pt idx="1">
                  <c:v>Dübel</c:v>
                </c:pt>
                <c:pt idx="2">
                  <c:v>Lehmann</c:v>
                </c:pt>
                <c:pt idx="3">
                  <c:v>Schleicher</c:v>
                </c:pt>
                <c:pt idx="4">
                  <c:v>Laubenpieper</c:v>
                </c:pt>
              </c:strCache>
            </c:strRef>
          </c:cat>
          <c:val>
            <c:numRef>
              <c:f>'[1]Seite 119'!$C$6:$C$10</c:f>
              <c:numCache>
                <c:formatCode>General</c:formatCode>
                <c:ptCount val="5"/>
                <c:pt idx="0">
                  <c:v>147000</c:v>
                </c:pt>
                <c:pt idx="1">
                  <c:v>99000</c:v>
                </c:pt>
                <c:pt idx="2">
                  <c:v>211000</c:v>
                </c:pt>
                <c:pt idx="3">
                  <c:v>199400</c:v>
                </c:pt>
                <c:pt idx="4">
                  <c:v>317000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84-4C3C-BA42-F0842B122AC1}"/>
            </c:ext>
          </c:extLst>
        </c:ser>
        <c:ser>
          <c:idx val="2"/>
          <c:order val="2"/>
          <c:tx>
            <c:strRef>
              <c:f>'[1]Seite 119'!$D$5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'[1]Seite 119'!$A$6:$A$10</c:f>
              <c:strCache>
                <c:ptCount val="5"/>
                <c:pt idx="0">
                  <c:v>Meier</c:v>
                </c:pt>
                <c:pt idx="1">
                  <c:v>Dübel</c:v>
                </c:pt>
                <c:pt idx="2">
                  <c:v>Lehmann</c:v>
                </c:pt>
                <c:pt idx="3">
                  <c:v>Schleicher</c:v>
                </c:pt>
                <c:pt idx="4">
                  <c:v>Laubenpieper</c:v>
                </c:pt>
              </c:strCache>
            </c:strRef>
          </c:cat>
          <c:val>
            <c:numRef>
              <c:f>'[1]Seite 119'!$D$6:$D$10</c:f>
              <c:numCache>
                <c:formatCode>General</c:formatCode>
                <c:ptCount val="5"/>
                <c:pt idx="0">
                  <c:v>155000</c:v>
                </c:pt>
                <c:pt idx="1">
                  <c:v>101000</c:v>
                </c:pt>
                <c:pt idx="2">
                  <c:v>199000</c:v>
                </c:pt>
                <c:pt idx="3">
                  <c:v>184500</c:v>
                </c:pt>
                <c:pt idx="4">
                  <c:v>333000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884-4C3C-BA42-F0842B122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328768"/>
        <c:axId val="136611328"/>
      </c:barChart>
      <c:catAx>
        <c:axId val="16532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Vertreter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720000"/>
          <a:lstStyle/>
          <a:p>
            <a:pPr>
              <a:defRPr/>
            </a:pPr>
            <a:endParaRPr lang="de-DE"/>
          </a:p>
        </c:txPr>
        <c:crossAx val="136611328"/>
        <c:crossesAt val="50000"/>
        <c:auto val="1"/>
        <c:lblAlgn val="ctr"/>
        <c:lblOffset val="100"/>
        <c:noMultiLvlLbl val="0"/>
      </c:catAx>
      <c:valAx>
        <c:axId val="136611328"/>
        <c:scaling>
          <c:orientation val="minMax"/>
          <c:max val="350000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DE"/>
                  <a:t>Umsatz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328768"/>
        <c:crosses val="autoZero"/>
        <c:crossBetween val="between"/>
        <c:majorUnit val="50000"/>
        <c:minorUnit val="1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742950</xdr:colOff>
      <xdr:row>15</xdr:row>
      <xdr:rowOff>152400</xdr:rowOff>
    </xdr:from>
    <xdr:to>
      <xdr:col>10</xdr:col>
      <xdr:colOff>247650</xdr:colOff>
      <xdr:row>32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714375</xdr:colOff>
      <xdr:row>35</xdr:row>
      <xdr:rowOff>9525</xdr:rowOff>
    </xdr:from>
    <xdr:to>
      <xdr:col>8</xdr:col>
      <xdr:colOff>361950</xdr:colOff>
      <xdr:row>37</xdr:row>
      <xdr:rowOff>19050</xdr:rowOff>
    </xdr:to>
    <xdr:sp macro="" textlink="">
      <xdr:nvSpPr>
        <xdr:cNvPr id="3" name="Textfeld 2"/>
        <xdr:cNvSpPr txBox="1"/>
      </xdr:nvSpPr>
      <xdr:spPr>
        <a:xfrm>
          <a:off x="5286375" y="5772150"/>
          <a:ext cx="1171575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Titel der X-Achse</a:t>
          </a:r>
        </a:p>
      </xdr:txBody>
    </xdr:sp>
    <xdr:clientData/>
  </xdr:twoCellAnchor>
  <xdr:twoCellAnchor>
    <xdr:from>
      <xdr:col>9</xdr:col>
      <xdr:colOff>247650</xdr:colOff>
      <xdr:row>33</xdr:row>
      <xdr:rowOff>123825</xdr:rowOff>
    </xdr:from>
    <xdr:to>
      <xdr:col>11</xdr:col>
      <xdr:colOff>390525</xdr:colOff>
      <xdr:row>36</xdr:row>
      <xdr:rowOff>47625</xdr:rowOff>
    </xdr:to>
    <xdr:sp macro="" textlink="">
      <xdr:nvSpPr>
        <xdr:cNvPr id="4" name="Textfeld 3"/>
        <xdr:cNvSpPr txBox="1"/>
      </xdr:nvSpPr>
      <xdr:spPr>
        <a:xfrm>
          <a:off x="7105650" y="5562600"/>
          <a:ext cx="1666875" cy="409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Beschriftung der X-Achse</a:t>
          </a:r>
        </a:p>
      </xdr:txBody>
    </xdr:sp>
    <xdr:clientData/>
  </xdr:twoCellAnchor>
  <xdr:twoCellAnchor>
    <xdr:from>
      <xdr:col>10</xdr:col>
      <xdr:colOff>676276</xdr:colOff>
      <xdr:row>21</xdr:row>
      <xdr:rowOff>142876</xdr:rowOff>
    </xdr:from>
    <xdr:to>
      <xdr:col>11</xdr:col>
      <xdr:colOff>657226</xdr:colOff>
      <xdr:row>23</xdr:row>
      <xdr:rowOff>142876</xdr:rowOff>
    </xdr:to>
    <xdr:sp macro="" textlink="">
      <xdr:nvSpPr>
        <xdr:cNvPr id="5" name="Textfeld 4"/>
        <xdr:cNvSpPr txBox="1"/>
      </xdr:nvSpPr>
      <xdr:spPr>
        <a:xfrm>
          <a:off x="8296276" y="3638551"/>
          <a:ext cx="74295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Legende</a:t>
          </a:r>
        </a:p>
      </xdr:txBody>
    </xdr:sp>
    <xdr:clientData/>
  </xdr:twoCellAnchor>
  <xdr:twoCellAnchor>
    <xdr:from>
      <xdr:col>3</xdr:col>
      <xdr:colOff>409576</xdr:colOff>
      <xdr:row>34</xdr:row>
      <xdr:rowOff>152400</xdr:rowOff>
    </xdr:from>
    <xdr:to>
      <xdr:col>5</xdr:col>
      <xdr:colOff>542926</xdr:colOff>
      <xdr:row>36</xdr:row>
      <xdr:rowOff>104775</xdr:rowOff>
    </xdr:to>
    <xdr:sp macro="" textlink="">
      <xdr:nvSpPr>
        <xdr:cNvPr id="6" name="Textfeld 5"/>
        <xdr:cNvSpPr txBox="1"/>
      </xdr:nvSpPr>
      <xdr:spPr>
        <a:xfrm>
          <a:off x="2695576" y="5753100"/>
          <a:ext cx="165735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Y-Achse</a:t>
          </a:r>
          <a:r>
            <a:rPr lang="de-DE" sz="1100" baseline="0"/>
            <a:t> (Rubrikenachse)</a:t>
          </a:r>
          <a:endParaRPr lang="de-DE" sz="1100"/>
        </a:p>
      </xdr:txBody>
    </xdr:sp>
    <xdr:clientData/>
  </xdr:twoCellAnchor>
  <xdr:twoCellAnchor>
    <xdr:from>
      <xdr:col>0</xdr:col>
      <xdr:colOff>428625</xdr:colOff>
      <xdr:row>32</xdr:row>
      <xdr:rowOff>95250</xdr:rowOff>
    </xdr:from>
    <xdr:to>
      <xdr:col>2</xdr:col>
      <xdr:colOff>533401</xdr:colOff>
      <xdr:row>34</xdr:row>
      <xdr:rowOff>85725</xdr:rowOff>
    </xdr:to>
    <xdr:sp macro="" textlink="">
      <xdr:nvSpPr>
        <xdr:cNvPr id="7" name="Textfeld 6"/>
        <xdr:cNvSpPr txBox="1"/>
      </xdr:nvSpPr>
      <xdr:spPr>
        <a:xfrm>
          <a:off x="428625" y="5372100"/>
          <a:ext cx="1628776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Beschriftung der Y-Achse</a:t>
          </a:r>
        </a:p>
      </xdr:txBody>
    </xdr:sp>
    <xdr:clientData/>
  </xdr:twoCellAnchor>
  <xdr:twoCellAnchor>
    <xdr:from>
      <xdr:col>1</xdr:col>
      <xdr:colOff>57150</xdr:colOff>
      <xdr:row>24</xdr:row>
      <xdr:rowOff>19050</xdr:rowOff>
    </xdr:from>
    <xdr:to>
      <xdr:col>2</xdr:col>
      <xdr:colOff>495300</xdr:colOff>
      <xdr:row>26</xdr:row>
      <xdr:rowOff>9525</xdr:rowOff>
    </xdr:to>
    <xdr:sp macro="" textlink="">
      <xdr:nvSpPr>
        <xdr:cNvPr id="8" name="Textfeld 7"/>
        <xdr:cNvSpPr txBox="1"/>
      </xdr:nvSpPr>
      <xdr:spPr>
        <a:xfrm>
          <a:off x="819150" y="4000500"/>
          <a:ext cx="120015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Titel</a:t>
          </a:r>
          <a:r>
            <a:rPr lang="de-DE" sz="1100" baseline="0"/>
            <a:t> der Y-Achse</a:t>
          </a:r>
          <a:endParaRPr lang="de-DE" sz="1100"/>
        </a:p>
      </xdr:txBody>
    </xdr:sp>
    <xdr:clientData/>
  </xdr:twoCellAnchor>
  <xdr:twoCellAnchor>
    <xdr:from>
      <xdr:col>0</xdr:col>
      <xdr:colOff>628649</xdr:colOff>
      <xdr:row>17</xdr:row>
      <xdr:rowOff>57150</xdr:rowOff>
    </xdr:from>
    <xdr:to>
      <xdr:col>2</xdr:col>
      <xdr:colOff>647700</xdr:colOff>
      <xdr:row>19</xdr:row>
      <xdr:rowOff>47625</xdr:rowOff>
    </xdr:to>
    <xdr:sp macro="" textlink="">
      <xdr:nvSpPr>
        <xdr:cNvPr id="9" name="Textfeld 8"/>
        <xdr:cNvSpPr txBox="1"/>
      </xdr:nvSpPr>
      <xdr:spPr>
        <a:xfrm>
          <a:off x="628649" y="2905125"/>
          <a:ext cx="1543051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Y-Achse</a:t>
          </a:r>
          <a:r>
            <a:rPr lang="de-DE" sz="1100" baseline="0"/>
            <a:t> (Größenachse)</a:t>
          </a:r>
          <a:endParaRPr lang="de-DE" sz="1100"/>
        </a:p>
      </xdr:txBody>
    </xdr:sp>
    <xdr:clientData/>
  </xdr:twoCellAnchor>
  <xdr:twoCellAnchor>
    <xdr:from>
      <xdr:col>2</xdr:col>
      <xdr:colOff>647700</xdr:colOff>
      <xdr:row>18</xdr:row>
      <xdr:rowOff>52388</xdr:rowOff>
    </xdr:from>
    <xdr:to>
      <xdr:col>4</xdr:col>
      <xdr:colOff>485775</xdr:colOff>
      <xdr:row>19</xdr:row>
      <xdr:rowOff>76200</xdr:rowOff>
    </xdr:to>
    <xdr:cxnSp macro="">
      <xdr:nvCxnSpPr>
        <xdr:cNvPr id="11" name="Gerade Verbindung mit Pfeil 10"/>
        <xdr:cNvCxnSpPr>
          <a:stCxn id="9" idx="3"/>
        </xdr:cNvCxnSpPr>
      </xdr:nvCxnSpPr>
      <xdr:spPr>
        <a:xfrm>
          <a:off x="2171700" y="3062288"/>
          <a:ext cx="1362075" cy="18573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428625</xdr:colOff>
      <xdr:row>25</xdr:row>
      <xdr:rowOff>23813</xdr:rowOff>
    </xdr:from>
    <xdr:to>
      <xdr:col>3</xdr:col>
      <xdr:colOff>161925</xdr:colOff>
      <xdr:row>25</xdr:row>
      <xdr:rowOff>66675</xdr:rowOff>
    </xdr:to>
    <xdr:cxnSp macro="">
      <xdr:nvCxnSpPr>
        <xdr:cNvPr id="13" name="Gerade Verbindung mit Pfeil 12"/>
        <xdr:cNvCxnSpPr/>
      </xdr:nvCxnSpPr>
      <xdr:spPr>
        <a:xfrm>
          <a:off x="1952625" y="4167188"/>
          <a:ext cx="495300" cy="4286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561975</xdr:colOff>
      <xdr:row>29</xdr:row>
      <xdr:rowOff>66675</xdr:rowOff>
    </xdr:from>
    <xdr:to>
      <xdr:col>3</xdr:col>
      <xdr:colOff>457200</xdr:colOff>
      <xdr:row>33</xdr:row>
      <xdr:rowOff>71438</xdr:rowOff>
    </xdr:to>
    <xdr:cxnSp macro="">
      <xdr:nvCxnSpPr>
        <xdr:cNvPr id="15" name="Gerade Verbindung mit Pfeil 14"/>
        <xdr:cNvCxnSpPr/>
      </xdr:nvCxnSpPr>
      <xdr:spPr>
        <a:xfrm flipV="1">
          <a:off x="2085975" y="4857750"/>
          <a:ext cx="657225" cy="65246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28</xdr:row>
      <xdr:rowOff>142875</xdr:rowOff>
    </xdr:from>
    <xdr:to>
      <xdr:col>4</xdr:col>
      <xdr:colOff>676275</xdr:colOff>
      <xdr:row>34</xdr:row>
      <xdr:rowOff>76200</xdr:rowOff>
    </xdr:to>
    <xdr:cxnSp macro="">
      <xdr:nvCxnSpPr>
        <xdr:cNvPr id="17" name="Gerade Verbindung mit Pfeil 16"/>
        <xdr:cNvCxnSpPr/>
      </xdr:nvCxnSpPr>
      <xdr:spPr>
        <a:xfrm flipV="1">
          <a:off x="3314700" y="4772025"/>
          <a:ext cx="409575" cy="904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32</xdr:row>
      <xdr:rowOff>0</xdr:rowOff>
    </xdr:from>
    <xdr:to>
      <xdr:col>7</xdr:col>
      <xdr:colOff>352425</xdr:colOff>
      <xdr:row>34</xdr:row>
      <xdr:rowOff>133350</xdr:rowOff>
    </xdr:to>
    <xdr:cxnSp macro="">
      <xdr:nvCxnSpPr>
        <xdr:cNvPr id="19" name="Gerade Verbindung mit Pfeil 18"/>
        <xdr:cNvCxnSpPr/>
      </xdr:nvCxnSpPr>
      <xdr:spPr>
        <a:xfrm flipH="1" flipV="1">
          <a:off x="5086350" y="5276850"/>
          <a:ext cx="600075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123825</xdr:colOff>
      <xdr:row>30</xdr:row>
      <xdr:rowOff>152400</xdr:rowOff>
    </xdr:from>
    <xdr:to>
      <xdr:col>9</xdr:col>
      <xdr:colOff>295275</xdr:colOff>
      <xdr:row>33</xdr:row>
      <xdr:rowOff>47625</xdr:rowOff>
    </xdr:to>
    <xdr:cxnSp macro="">
      <xdr:nvCxnSpPr>
        <xdr:cNvPr id="21" name="Gerade Verbindung mit Pfeil 20"/>
        <xdr:cNvCxnSpPr/>
      </xdr:nvCxnSpPr>
      <xdr:spPr>
        <a:xfrm flipH="1" flipV="1">
          <a:off x="6981825" y="5105400"/>
          <a:ext cx="171450" cy="381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152401</xdr:colOff>
      <xdr:row>22</xdr:row>
      <xdr:rowOff>142876</xdr:rowOff>
    </xdr:from>
    <xdr:to>
      <xdr:col>10</xdr:col>
      <xdr:colOff>676276</xdr:colOff>
      <xdr:row>25</xdr:row>
      <xdr:rowOff>9525</xdr:rowOff>
    </xdr:to>
    <xdr:cxnSp macro="">
      <xdr:nvCxnSpPr>
        <xdr:cNvPr id="23" name="Gerade Verbindung mit Pfeil 22"/>
        <xdr:cNvCxnSpPr>
          <a:stCxn id="5" idx="1"/>
        </xdr:cNvCxnSpPr>
      </xdr:nvCxnSpPr>
      <xdr:spPr>
        <a:xfrm flipH="1">
          <a:off x="7772401" y="3800476"/>
          <a:ext cx="523875" cy="3524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lf%20Salih/AppData/Local/Microsoft/Windows/INetCache/Content.Outlook/6KXG021D/16)%20Diagramme%20(00000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te 112"/>
      <sheetName val="Seite 113"/>
      <sheetName val="Seite 119"/>
      <sheetName val="Seite 120"/>
      <sheetName val="Seite 121"/>
      <sheetName val="Seite 123"/>
    </sheetNames>
    <sheetDataSet>
      <sheetData sheetId="0"/>
      <sheetData sheetId="1"/>
      <sheetData sheetId="2">
        <row r="5">
          <cell r="B5" t="str">
            <v>Januar</v>
          </cell>
          <cell r="C5" t="str">
            <v>Februar</v>
          </cell>
          <cell r="D5" t="str">
            <v>März</v>
          </cell>
        </row>
        <row r="6">
          <cell r="A6" t="str">
            <v>Meier</v>
          </cell>
          <cell r="B6">
            <v>145000</v>
          </cell>
          <cell r="C6">
            <v>147000</v>
          </cell>
          <cell r="D6">
            <v>155000</v>
          </cell>
        </row>
        <row r="7">
          <cell r="A7" t="str">
            <v>Dübel</v>
          </cell>
          <cell r="B7">
            <v>96500</v>
          </cell>
          <cell r="C7">
            <v>99000</v>
          </cell>
          <cell r="D7">
            <v>101000</v>
          </cell>
        </row>
        <row r="8">
          <cell r="A8" t="str">
            <v>Lehmann</v>
          </cell>
          <cell r="B8">
            <v>215000</v>
          </cell>
          <cell r="C8">
            <v>211000</v>
          </cell>
          <cell r="D8">
            <v>199000</v>
          </cell>
        </row>
        <row r="9">
          <cell r="A9" t="str">
            <v>Schleicher</v>
          </cell>
          <cell r="B9">
            <v>188500</v>
          </cell>
          <cell r="C9">
            <v>199400</v>
          </cell>
          <cell r="D9">
            <v>184500</v>
          </cell>
        </row>
        <row r="10">
          <cell r="A10" t="str">
            <v>Laubenpieper</v>
          </cell>
          <cell r="B10">
            <v>298000</v>
          </cell>
          <cell r="C10">
            <v>317000</v>
          </cell>
          <cell r="D10">
            <v>333000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A17" sqref="A17"/>
    </sheetView>
  </sheetViews>
  <sheetFormatPr baseColWidth="10" defaultRowHeight="12.75" x14ac:dyDescent="0.2"/>
  <sheetData>
    <row r="1" spans="1:7" x14ac:dyDescent="0.2">
      <c r="A1" t="s">
        <v>14</v>
      </c>
    </row>
    <row r="3" spans="1:7" x14ac:dyDescent="0.2">
      <c r="A3" t="s">
        <v>13</v>
      </c>
    </row>
    <row r="5" spans="1:7" x14ac:dyDescent="0.2">
      <c r="A5" t="s">
        <v>0</v>
      </c>
    </row>
    <row r="6" spans="1:7" x14ac:dyDescent="0.2">
      <c r="A6" t="s">
        <v>1</v>
      </c>
      <c r="B6">
        <v>145000</v>
      </c>
      <c r="C6">
        <v>147000</v>
      </c>
      <c r="D6">
        <v>155000</v>
      </c>
      <c r="E6">
        <v>149000</v>
      </c>
      <c r="F6">
        <v>156000</v>
      </c>
      <c r="G6">
        <v>154000</v>
      </c>
    </row>
    <row r="7" spans="1:7" x14ac:dyDescent="0.2">
      <c r="A7" t="s">
        <v>2</v>
      </c>
      <c r="B7">
        <v>96500</v>
      </c>
      <c r="C7">
        <v>99000</v>
      </c>
      <c r="D7">
        <v>101000</v>
      </c>
      <c r="E7">
        <v>112000</v>
      </c>
      <c r="F7">
        <v>109000</v>
      </c>
      <c r="G7">
        <v>116000</v>
      </c>
    </row>
    <row r="8" spans="1:7" x14ac:dyDescent="0.2">
      <c r="A8" t="s">
        <v>3</v>
      </c>
      <c r="B8">
        <v>215000</v>
      </c>
      <c r="C8">
        <v>211000</v>
      </c>
      <c r="D8">
        <v>199000</v>
      </c>
      <c r="E8">
        <v>221000</v>
      </c>
      <c r="F8">
        <v>227000</v>
      </c>
      <c r="G8">
        <v>229000</v>
      </c>
    </row>
    <row r="9" spans="1:7" x14ac:dyDescent="0.2">
      <c r="A9" t="s">
        <v>4</v>
      </c>
      <c r="B9">
        <v>188500</v>
      </c>
      <c r="C9">
        <v>199400</v>
      </c>
      <c r="D9">
        <v>184500</v>
      </c>
      <c r="E9">
        <v>191000</v>
      </c>
      <c r="F9">
        <v>196000</v>
      </c>
      <c r="G9">
        <v>202000</v>
      </c>
    </row>
    <row r="10" spans="1:7" x14ac:dyDescent="0.2">
      <c r="A10" t="s">
        <v>5</v>
      </c>
      <c r="B10">
        <v>298000</v>
      </c>
      <c r="C10">
        <v>317000</v>
      </c>
      <c r="D10">
        <v>333000</v>
      </c>
      <c r="E10">
        <v>322000</v>
      </c>
      <c r="F10">
        <v>307000</v>
      </c>
      <c r="G10">
        <v>328500</v>
      </c>
    </row>
    <row r="11" spans="1:7" x14ac:dyDescent="0.2">
      <c r="A11" t="s">
        <v>6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/>
  </sheetViews>
  <sheetFormatPr baseColWidth="10" defaultRowHeight="12.75" x14ac:dyDescent="0.2"/>
  <cols>
    <col min="1" max="1" width="11.42578125" customWidth="1"/>
    <col min="2" max="6" width="12.85546875" bestFit="1" customWidth="1"/>
    <col min="7" max="8" width="14.42578125" bestFit="1" customWidth="1"/>
  </cols>
  <sheetData>
    <row r="1" spans="1:8" ht="20.25" x14ac:dyDescent="0.3">
      <c r="A1" s="6" t="s">
        <v>14</v>
      </c>
    </row>
    <row r="3" spans="1:8" ht="15.75" x14ac:dyDescent="0.25">
      <c r="A3" s="2" t="s">
        <v>13</v>
      </c>
    </row>
    <row r="4" spans="1:8" ht="13.5" thickBot="1" x14ac:dyDescent="0.25"/>
    <row r="5" spans="1:8" s="1" customFormat="1" ht="13.5" thickBot="1" x14ac:dyDescent="0.25">
      <c r="A5" s="13" t="s">
        <v>0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  <c r="H5" s="13" t="s">
        <v>6</v>
      </c>
    </row>
    <row r="6" spans="1:8" x14ac:dyDescent="0.2">
      <c r="A6" s="8" t="s">
        <v>1</v>
      </c>
      <c r="B6" s="3">
        <v>145000</v>
      </c>
      <c r="C6" s="3">
        <v>147000</v>
      </c>
      <c r="D6" s="3">
        <v>155000</v>
      </c>
      <c r="E6" s="3">
        <v>149000</v>
      </c>
      <c r="F6" s="3">
        <v>156000</v>
      </c>
      <c r="G6" s="3">
        <v>154000</v>
      </c>
      <c r="H6" s="9">
        <f>SUM(B6:G6)</f>
        <v>906000</v>
      </c>
    </row>
    <row r="7" spans="1:8" x14ac:dyDescent="0.2">
      <c r="A7" s="8" t="s">
        <v>2</v>
      </c>
      <c r="B7" s="3">
        <v>96500</v>
      </c>
      <c r="C7" s="3">
        <v>99000</v>
      </c>
      <c r="D7" s="3">
        <v>101000</v>
      </c>
      <c r="E7" s="3">
        <v>112000</v>
      </c>
      <c r="F7" s="3">
        <v>109000</v>
      </c>
      <c r="G7" s="3">
        <v>116000</v>
      </c>
      <c r="H7" s="9">
        <f t="shared" ref="H7:H11" si="0">SUM(B7:G7)</f>
        <v>633500</v>
      </c>
    </row>
    <row r="8" spans="1:8" x14ac:dyDescent="0.2">
      <c r="A8" s="8" t="s">
        <v>3</v>
      </c>
      <c r="B8" s="3">
        <v>215000</v>
      </c>
      <c r="C8" s="3">
        <v>211000</v>
      </c>
      <c r="D8" s="3">
        <v>199000</v>
      </c>
      <c r="E8" s="3">
        <v>221000</v>
      </c>
      <c r="F8" s="3">
        <v>227000</v>
      </c>
      <c r="G8" s="3">
        <v>229000</v>
      </c>
      <c r="H8" s="9">
        <f t="shared" si="0"/>
        <v>1302000</v>
      </c>
    </row>
    <row r="9" spans="1:8" x14ac:dyDescent="0.2">
      <c r="A9" s="8" t="s">
        <v>4</v>
      </c>
      <c r="B9" s="3">
        <v>188500</v>
      </c>
      <c r="C9" s="3">
        <v>199400</v>
      </c>
      <c r="D9" s="3">
        <v>184500</v>
      </c>
      <c r="E9" s="3">
        <v>191000</v>
      </c>
      <c r="F9" s="3">
        <v>196000</v>
      </c>
      <c r="G9" s="3">
        <v>202000</v>
      </c>
      <c r="H9" s="9">
        <f t="shared" si="0"/>
        <v>1161400</v>
      </c>
    </row>
    <row r="10" spans="1:8" ht="13.5" thickBot="1" x14ac:dyDescent="0.25">
      <c r="A10" s="10" t="s">
        <v>5</v>
      </c>
      <c r="B10" s="4">
        <v>298000</v>
      </c>
      <c r="C10" s="4">
        <v>317000</v>
      </c>
      <c r="D10" s="4">
        <v>333000</v>
      </c>
      <c r="E10" s="4">
        <v>322000</v>
      </c>
      <c r="F10" s="4">
        <v>307000</v>
      </c>
      <c r="G10" s="4">
        <v>328500</v>
      </c>
      <c r="H10" s="11">
        <f t="shared" si="0"/>
        <v>1905500</v>
      </c>
    </row>
    <row r="11" spans="1:8" ht="13.5" thickBot="1" x14ac:dyDescent="0.25">
      <c r="A11" s="7" t="s">
        <v>6</v>
      </c>
      <c r="B11" s="5">
        <f t="shared" ref="B11:E11" si="1">SUM(B6:B10)</f>
        <v>943000</v>
      </c>
      <c r="C11" s="5">
        <f t="shared" si="1"/>
        <v>973400</v>
      </c>
      <c r="D11" s="5">
        <f t="shared" si="1"/>
        <v>972500</v>
      </c>
      <c r="E11" s="5">
        <f t="shared" si="1"/>
        <v>995000</v>
      </c>
      <c r="F11" s="5">
        <f>SUM(F6:F10)</f>
        <v>995000</v>
      </c>
      <c r="G11" s="5">
        <f>SUM(G6:G10)</f>
        <v>1029500</v>
      </c>
      <c r="H11" s="12">
        <f t="shared" si="0"/>
        <v>5908400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3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E11"/>
    </sheetView>
  </sheetViews>
  <sheetFormatPr baseColWidth="10" defaultRowHeight="12.75" x14ac:dyDescent="0.2"/>
  <cols>
    <col min="2" max="4" width="12.85546875" bestFit="1" customWidth="1"/>
    <col min="5" max="5" width="14.42578125" bestFit="1" customWidth="1"/>
  </cols>
  <sheetData>
    <row r="1" spans="1:6" ht="20.25" x14ac:dyDescent="0.3">
      <c r="A1" s="6" t="s">
        <v>14</v>
      </c>
    </row>
    <row r="3" spans="1:6" ht="15.75" x14ac:dyDescent="0.25">
      <c r="A3" s="2" t="s">
        <v>15</v>
      </c>
    </row>
    <row r="4" spans="1:6" ht="13.5" thickBot="1" x14ac:dyDescent="0.25"/>
    <row r="5" spans="1:6" ht="13.5" thickBot="1" x14ac:dyDescent="0.25">
      <c r="A5" s="13" t="s">
        <v>0</v>
      </c>
      <c r="B5" s="14" t="s">
        <v>7</v>
      </c>
      <c r="C5" s="14" t="s">
        <v>8</v>
      </c>
      <c r="D5" s="14" t="s">
        <v>9</v>
      </c>
      <c r="E5" s="14" t="s">
        <v>6</v>
      </c>
      <c r="F5" s="14" t="s">
        <v>16</v>
      </c>
    </row>
    <row r="6" spans="1:6" x14ac:dyDescent="0.2">
      <c r="A6" s="8" t="s">
        <v>1</v>
      </c>
      <c r="B6" s="3">
        <v>145000</v>
      </c>
      <c r="C6" s="3">
        <v>147000</v>
      </c>
      <c r="D6" s="3">
        <v>155000</v>
      </c>
      <c r="E6" s="3">
        <f t="shared" ref="E6:E11" si="0">SUM(B6:D6)</f>
        <v>447000</v>
      </c>
      <c r="F6" s="15">
        <f>E6/$E$11</f>
        <v>0.15473017411471493</v>
      </c>
    </row>
    <row r="7" spans="1:6" x14ac:dyDescent="0.2">
      <c r="A7" s="8" t="s">
        <v>2</v>
      </c>
      <c r="B7" s="3">
        <v>96500</v>
      </c>
      <c r="C7" s="3">
        <v>99000</v>
      </c>
      <c r="D7" s="3">
        <v>101000</v>
      </c>
      <c r="E7" s="3">
        <f t="shared" si="0"/>
        <v>296500</v>
      </c>
      <c r="F7" s="15">
        <f t="shared" ref="F7:F11" si="1">E7/$E$11</f>
        <v>0.10263422063761293</v>
      </c>
    </row>
    <row r="8" spans="1:6" x14ac:dyDescent="0.2">
      <c r="A8" s="8" t="s">
        <v>3</v>
      </c>
      <c r="B8" s="3">
        <v>215000</v>
      </c>
      <c r="C8" s="3">
        <v>211000</v>
      </c>
      <c r="D8" s="3">
        <v>199000</v>
      </c>
      <c r="E8" s="3">
        <f t="shared" si="0"/>
        <v>625000</v>
      </c>
      <c r="F8" s="15">
        <f t="shared" si="1"/>
        <v>0.2163453217487625</v>
      </c>
    </row>
    <row r="9" spans="1:6" x14ac:dyDescent="0.2">
      <c r="A9" s="8" t="s">
        <v>4</v>
      </c>
      <c r="B9" s="3">
        <v>188500</v>
      </c>
      <c r="C9" s="3">
        <v>199400</v>
      </c>
      <c r="D9" s="3">
        <v>184500</v>
      </c>
      <c r="E9" s="3">
        <f t="shared" si="0"/>
        <v>572400</v>
      </c>
      <c r="F9" s="15">
        <f t="shared" si="1"/>
        <v>0.19813769947038665</v>
      </c>
    </row>
    <row r="10" spans="1:6" ht="13.5" thickBot="1" x14ac:dyDescent="0.25">
      <c r="A10" s="10" t="s">
        <v>5</v>
      </c>
      <c r="B10" s="4">
        <v>298000</v>
      </c>
      <c r="C10" s="4">
        <v>317000</v>
      </c>
      <c r="D10" s="4">
        <v>333000</v>
      </c>
      <c r="E10" s="4">
        <f t="shared" si="0"/>
        <v>948000</v>
      </c>
      <c r="F10" s="16">
        <f t="shared" si="1"/>
        <v>0.32815258402852299</v>
      </c>
    </row>
    <row r="11" spans="1:6" ht="13.5" thickBot="1" x14ac:dyDescent="0.25">
      <c r="A11" s="7" t="s">
        <v>6</v>
      </c>
      <c r="B11" s="5">
        <f>SUM(B6:B10)</f>
        <v>943000</v>
      </c>
      <c r="C11" s="5">
        <f t="shared" ref="C11:D11" si="2">SUM(C6:C10)</f>
        <v>973400</v>
      </c>
      <c r="D11" s="5">
        <f t="shared" si="2"/>
        <v>972500</v>
      </c>
      <c r="E11" s="5">
        <f t="shared" si="0"/>
        <v>2888900</v>
      </c>
      <c r="F11" s="17">
        <f t="shared" si="1"/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baseColWidth="10" defaultRowHeight="12.75" x14ac:dyDescent="0.2"/>
  <cols>
    <col min="1" max="1" width="35.5703125" bestFit="1" customWidth="1"/>
    <col min="2" max="4" width="12.85546875" bestFit="1" customWidth="1"/>
    <col min="5" max="5" width="14.42578125" bestFit="1" customWidth="1"/>
  </cols>
  <sheetData>
    <row r="1" spans="1:6" ht="20.25" x14ac:dyDescent="0.3">
      <c r="A1" s="6" t="s">
        <v>14</v>
      </c>
    </row>
    <row r="3" spans="1:6" ht="15.75" x14ac:dyDescent="0.25">
      <c r="A3" s="2" t="s">
        <v>15</v>
      </c>
    </row>
    <row r="4" spans="1:6" ht="13.5" thickBot="1" x14ac:dyDescent="0.25"/>
    <row r="5" spans="1:6" ht="13.5" thickBot="1" x14ac:dyDescent="0.25">
      <c r="A5" s="13" t="s">
        <v>0</v>
      </c>
      <c r="B5" s="14" t="s">
        <v>7</v>
      </c>
      <c r="C5" s="14" t="s">
        <v>8</v>
      </c>
      <c r="D5" s="14" t="s">
        <v>9</v>
      </c>
      <c r="E5" s="13" t="s">
        <v>6</v>
      </c>
      <c r="F5" s="22" t="s">
        <v>21</v>
      </c>
    </row>
    <row r="6" spans="1:6" x14ac:dyDescent="0.2">
      <c r="A6" s="8" t="s">
        <v>1</v>
      </c>
      <c r="B6" s="3">
        <v>145000</v>
      </c>
      <c r="C6" s="3">
        <v>147000</v>
      </c>
      <c r="D6" s="3">
        <v>155000</v>
      </c>
      <c r="E6" s="26">
        <f t="shared" ref="E6:E11" si="0">SUM(B6:D6)</f>
        <v>447000</v>
      </c>
      <c r="F6" s="23">
        <f>RANK(E6,$E$6:$E$10,0)</f>
        <v>4</v>
      </c>
    </row>
    <row r="7" spans="1:6" x14ac:dyDescent="0.2">
      <c r="A7" s="8" t="s">
        <v>2</v>
      </c>
      <c r="B7" s="3">
        <v>96500</v>
      </c>
      <c r="C7" s="3">
        <v>99000</v>
      </c>
      <c r="D7" s="3">
        <v>101000</v>
      </c>
      <c r="E7" s="26">
        <f t="shared" si="0"/>
        <v>296500</v>
      </c>
      <c r="F7" s="23">
        <f t="shared" ref="F7:F10" si="1">RANK(E7,$E$6:$E$10,0)</f>
        <v>5</v>
      </c>
    </row>
    <row r="8" spans="1:6" x14ac:dyDescent="0.2">
      <c r="A8" s="8" t="s">
        <v>3</v>
      </c>
      <c r="B8" s="3">
        <v>215000</v>
      </c>
      <c r="C8" s="3">
        <v>211000</v>
      </c>
      <c r="D8" s="3">
        <v>199000</v>
      </c>
      <c r="E8" s="26">
        <f t="shared" si="0"/>
        <v>625000</v>
      </c>
      <c r="F8" s="23">
        <f t="shared" si="1"/>
        <v>2</v>
      </c>
    </row>
    <row r="9" spans="1:6" x14ac:dyDescent="0.2">
      <c r="A9" s="8" t="s">
        <v>4</v>
      </c>
      <c r="B9" s="3">
        <v>188500</v>
      </c>
      <c r="C9" s="3">
        <v>199400</v>
      </c>
      <c r="D9" s="3">
        <v>184500</v>
      </c>
      <c r="E9" s="26">
        <f t="shared" si="0"/>
        <v>572400</v>
      </c>
      <c r="F9" s="23">
        <f t="shared" si="1"/>
        <v>3</v>
      </c>
    </row>
    <row r="10" spans="1:6" ht="13.5" thickBot="1" x14ac:dyDescent="0.25">
      <c r="A10" s="10" t="s">
        <v>5</v>
      </c>
      <c r="B10" s="4">
        <v>298000</v>
      </c>
      <c r="C10" s="4">
        <v>317000</v>
      </c>
      <c r="D10" s="4">
        <v>333000</v>
      </c>
      <c r="E10" s="27">
        <f t="shared" si="0"/>
        <v>948000</v>
      </c>
      <c r="F10" s="24">
        <f t="shared" si="1"/>
        <v>1</v>
      </c>
    </row>
    <row r="11" spans="1:6" ht="13.5" thickBot="1" x14ac:dyDescent="0.25">
      <c r="A11" s="7" t="s">
        <v>6</v>
      </c>
      <c r="B11" s="5">
        <f>SUM(B6:B10)</f>
        <v>943000</v>
      </c>
      <c r="C11" s="5">
        <f t="shared" ref="C11:D11" si="2">SUM(C6:C10)</f>
        <v>973400</v>
      </c>
      <c r="D11" s="5">
        <f t="shared" si="2"/>
        <v>972500</v>
      </c>
      <c r="E11" s="25">
        <f t="shared" si="0"/>
        <v>2888900</v>
      </c>
    </row>
    <row r="13" spans="1:6" x14ac:dyDescent="0.2">
      <c r="A13" s="18" t="s">
        <v>17</v>
      </c>
    </row>
    <row r="15" spans="1:6" x14ac:dyDescent="0.2">
      <c r="A15" s="19" t="s">
        <v>18</v>
      </c>
      <c r="B15" s="21">
        <f>MAX(E6:E10)</f>
        <v>948000</v>
      </c>
    </row>
    <row r="16" spans="1:6" x14ac:dyDescent="0.2">
      <c r="A16" s="20" t="s">
        <v>19</v>
      </c>
      <c r="B16" s="21">
        <f>MIN(E6:E10)</f>
        <v>296500</v>
      </c>
    </row>
    <row r="17" spans="1:2" x14ac:dyDescent="0.2">
      <c r="A17" s="20" t="s">
        <v>20</v>
      </c>
      <c r="B17" s="21">
        <f>AVERAGE(E6:E10)</f>
        <v>577780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L29" sqref="L29"/>
    </sheetView>
  </sheetViews>
  <sheetFormatPr baseColWidth="10" defaultRowHeight="12.75" x14ac:dyDescent="0.2"/>
  <sheetData>
    <row r="1" spans="1:4" ht="20.25" x14ac:dyDescent="0.3">
      <c r="A1" s="6" t="s">
        <v>14</v>
      </c>
    </row>
    <row r="3" spans="1:4" x14ac:dyDescent="0.2">
      <c r="A3" s="19" t="s">
        <v>23</v>
      </c>
    </row>
    <row r="5" spans="1:4" x14ac:dyDescent="0.2">
      <c r="A5" t="s">
        <v>0</v>
      </c>
      <c r="B5" t="s">
        <v>7</v>
      </c>
      <c r="C5" t="s">
        <v>8</v>
      </c>
      <c r="D5" t="s">
        <v>9</v>
      </c>
    </row>
    <row r="6" spans="1:4" x14ac:dyDescent="0.2">
      <c r="A6" t="s">
        <v>1</v>
      </c>
      <c r="B6">
        <v>145000</v>
      </c>
      <c r="C6">
        <v>147000</v>
      </c>
      <c r="D6">
        <v>155000</v>
      </c>
    </row>
    <row r="7" spans="1:4" x14ac:dyDescent="0.2">
      <c r="A7" t="s">
        <v>2</v>
      </c>
      <c r="B7">
        <v>96500</v>
      </c>
      <c r="C7">
        <v>99000</v>
      </c>
      <c r="D7">
        <v>101000</v>
      </c>
    </row>
    <row r="8" spans="1:4" x14ac:dyDescent="0.2">
      <c r="A8" t="s">
        <v>3</v>
      </c>
      <c r="B8">
        <v>215000</v>
      </c>
      <c r="C8">
        <v>211000</v>
      </c>
      <c r="D8">
        <v>199000</v>
      </c>
    </row>
    <row r="9" spans="1:4" x14ac:dyDescent="0.2">
      <c r="A9" t="s">
        <v>4</v>
      </c>
      <c r="B9">
        <v>188500</v>
      </c>
      <c r="C9">
        <v>199400</v>
      </c>
      <c r="D9">
        <v>184500</v>
      </c>
    </row>
    <row r="10" spans="1:4" x14ac:dyDescent="0.2">
      <c r="A10" t="s">
        <v>22</v>
      </c>
      <c r="B10">
        <v>298000</v>
      </c>
      <c r="C10">
        <v>317000</v>
      </c>
      <c r="D10">
        <v>333000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Übungsaufgabe 57-01</vt:lpstr>
      <vt:lpstr>Übungsaufgabe 57-02</vt:lpstr>
      <vt:lpstr>Übungsaufgabe 61</vt:lpstr>
      <vt:lpstr>Übungsaufgabe 65</vt:lpstr>
      <vt:lpstr>Übungsaufgabe 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Björn Podschwadt</cp:lastModifiedBy>
  <cp:lastPrinted>2016-02-03T21:49:15Z</cp:lastPrinted>
  <dcterms:created xsi:type="dcterms:W3CDTF">1998-06-10T06:13:55Z</dcterms:created>
  <dcterms:modified xsi:type="dcterms:W3CDTF">2020-04-27T10:02:49Z</dcterms:modified>
</cp:coreProperties>
</file>